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0" windowHeight="11985" activeTab="0"/>
  </bookViews>
  <sheets>
    <sheet name="РАБОТА" sheetId="1" r:id="rId1"/>
  </sheets>
  <definedNames/>
  <calcPr fullCalcOnLoad="1"/>
</workbook>
</file>

<file path=xl/sharedStrings.xml><?xml version="1.0" encoding="utf-8"?>
<sst xmlns="http://schemas.openxmlformats.org/spreadsheetml/2006/main" count="59" uniqueCount="45">
  <si>
    <t>Наименование материала,работ</t>
  </si>
  <si>
    <t xml:space="preserve">                                Производство работ</t>
  </si>
  <si>
    <t>Ед. измер.</t>
  </si>
  <si>
    <t>м2</t>
  </si>
  <si>
    <t>мп</t>
  </si>
  <si>
    <t>Расход на ед.</t>
  </si>
  <si>
    <t xml:space="preserve">Кол-во </t>
  </si>
  <si>
    <t>Цена, руб.</t>
  </si>
  <si>
    <t>Сумма, руб.</t>
  </si>
  <si>
    <t>ИТОГО:</t>
  </si>
  <si>
    <t>Заливка бетона с виброобработкой</t>
  </si>
  <si>
    <t>Нанесение  кюринга</t>
  </si>
  <si>
    <t>Нарезка термоусадочного шва</t>
  </si>
  <si>
    <t xml:space="preserve">Устройство полиэтиленовой пленки                                    </t>
  </si>
  <si>
    <t xml:space="preserve">Устройство армирования                             </t>
  </si>
  <si>
    <t>Пропитка</t>
  </si>
  <si>
    <t>Пленка</t>
  </si>
  <si>
    <t>Топпинг (корунд.)</t>
  </si>
  <si>
    <t>Герметик</t>
  </si>
  <si>
    <t>Бетон M-300</t>
  </si>
  <si>
    <t>Фибра полипропиленовая</t>
  </si>
  <si>
    <t>Нормативная база</t>
  </si>
  <si>
    <t>Работа насоса</t>
  </si>
  <si>
    <t>Сетка вр 150\150\8</t>
  </si>
  <si>
    <t>предварительного напряжения арматуры. "</t>
  </si>
  <si>
    <t>Компания «Технопол»</t>
  </si>
  <si>
    <t>Коммерческое предложение на устройство промышленного пола (бетонный пол с упрочненным верхним слоем)</t>
  </si>
  <si>
    <t>Обеспыливание термоусадочного шва</t>
  </si>
  <si>
    <t>Герметизация термоусадочного шва</t>
  </si>
  <si>
    <t>Расходные материалы (диски алмазные, диски затирочные ,ножи затирочные , бензин, труба профильная 50x25  т.д.)</t>
  </si>
  <si>
    <t xml:space="preserve">СП 52-101-2003. " Проектирование бетонных и железобетонных  конструкций  из тяжелого бетона без </t>
  </si>
  <si>
    <t>СП Полы. "Технические требования и правила проектирования,устройства,приемки,эксплуатации и ремонта"</t>
  </si>
  <si>
    <t>СНиП 2.03.13-88.  "Полы".</t>
  </si>
  <si>
    <r>
      <t xml:space="preserve">Заглаживание поверхности </t>
    </r>
    <r>
      <rPr>
        <b/>
        <sz val="11"/>
        <color indexed="8"/>
        <rFont val="Calibri"/>
        <family val="2"/>
      </rPr>
      <t>дисками</t>
    </r>
    <r>
      <rPr>
        <sz val="11"/>
        <color theme="1"/>
        <rFont val="Calibri"/>
        <family val="2"/>
      </rPr>
      <t xml:space="preserve"> с использованием спец. техники</t>
    </r>
  </si>
  <si>
    <r>
      <t xml:space="preserve">Заглаживание поверхности </t>
    </r>
    <r>
      <rPr>
        <b/>
        <sz val="11"/>
        <color indexed="8"/>
        <rFont val="Calibri"/>
        <family val="2"/>
      </rPr>
      <t>ножами</t>
    </r>
    <r>
      <rPr>
        <sz val="11"/>
        <color theme="1"/>
        <rFont val="Calibri"/>
        <family val="2"/>
      </rPr>
      <t xml:space="preserve"> с использованием спец. техники      </t>
    </r>
  </si>
  <si>
    <t>Итого:</t>
  </si>
  <si>
    <t>Материалы</t>
  </si>
  <si>
    <t>*В таблице указана ориентировочная информация,окончательная цена формируется  после проведения измерений и составления окончательной сметы.</t>
  </si>
  <si>
    <t>Общая стоимость:</t>
  </si>
  <si>
    <t>кг</t>
  </si>
  <si>
    <t>м3</t>
  </si>
  <si>
    <t>л</t>
  </si>
  <si>
    <r>
      <t xml:space="preserve">** Толщина слоя бетона: </t>
    </r>
    <r>
      <rPr>
        <b/>
        <sz val="11"/>
        <color indexed="8"/>
        <rFont val="Calibri"/>
        <family val="2"/>
      </rPr>
      <t xml:space="preserve">10 см. </t>
    </r>
  </si>
  <si>
    <r>
      <t>***Примерная стоимость м2:  1067</t>
    </r>
    <r>
      <rPr>
        <b/>
        <sz val="11"/>
        <color indexed="8"/>
        <rFont val="Calibri"/>
        <family val="2"/>
      </rPr>
      <t>,85 рублей.</t>
    </r>
  </si>
  <si>
    <r>
      <t xml:space="preserve">Адрес: г. Краснодар, ул. Стасова, 169/1. Телефон: +7 (861) 217-68-75. Email: corp@teh-pol.ru. Веб-cайт: </t>
    </r>
    <r>
      <rPr>
        <u val="single"/>
        <sz val="12"/>
        <color indexed="62"/>
        <rFont val="Calibri"/>
        <family val="2"/>
      </rPr>
      <t>http://teh-pol.ru</t>
    </r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</si>
</sst>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8"/>
      <color indexed="8"/>
      <name val="Calibri"/>
      <family val="2"/>
    </font>
    <font>
      <u val="single"/>
      <sz val="12"/>
      <color indexed="62"/>
      <name val="Calibri"/>
      <family val="2"/>
    </font>
    <font>
      <b/>
      <u val="single"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222222"/>
      <name val="Arial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 style="medium"/>
      <bottom>
        <color indexed="63"/>
      </bottom>
    </border>
    <border>
      <left style="thin"/>
      <right style="thin"/>
      <top/>
      <bottom>
        <color indexed="63"/>
      </bottom>
    </border>
    <border>
      <left/>
      <right style="medium"/>
      <top>
        <color indexed="63"/>
      </top>
      <bottom style="medium"/>
    </border>
    <border>
      <left/>
      <right style="medium"/>
      <top style="thin"/>
      <bottom style="thin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2" fontId="0" fillId="0" borderId="0" xfId="0" applyNumberFormat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174" fontId="0" fillId="0" borderId="12" xfId="0" applyNumberFormat="1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174" fontId="0" fillId="0" borderId="14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7" fillId="0" borderId="0" xfId="0" applyFont="1" applyAlignment="1">
      <alignment/>
    </xf>
    <xf numFmtId="0" fontId="0" fillId="0" borderId="0" xfId="0" applyBorder="1" applyAlignment="1">
      <alignment/>
    </xf>
    <xf numFmtId="2" fontId="3" fillId="0" borderId="0" xfId="0" applyNumberFormat="1" applyFont="1" applyBorder="1" applyAlignment="1">
      <alignment/>
    </xf>
    <xf numFmtId="0" fontId="47" fillId="0" borderId="0" xfId="0" applyFont="1" applyAlignment="1">
      <alignment/>
    </xf>
    <xf numFmtId="0" fontId="2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/>
    </xf>
    <xf numFmtId="0" fontId="47" fillId="0" borderId="0" xfId="0" applyFont="1" applyAlignment="1">
      <alignment horizontal="left"/>
    </xf>
    <xf numFmtId="0" fontId="2" fillId="0" borderId="15" xfId="0" applyFont="1" applyBorder="1" applyAlignment="1">
      <alignment/>
    </xf>
    <xf numFmtId="174" fontId="0" fillId="0" borderId="12" xfId="0" applyNumberFormat="1" applyFont="1" applyFill="1" applyBorder="1" applyAlignment="1">
      <alignment/>
    </xf>
    <xf numFmtId="174" fontId="37" fillId="0" borderId="12" xfId="0" applyNumberFormat="1" applyFont="1" applyBorder="1" applyAlignment="1">
      <alignment/>
    </xf>
    <xf numFmtId="0" fontId="0" fillId="0" borderId="16" xfId="0" applyBorder="1" applyAlignment="1">
      <alignment wrapText="1"/>
    </xf>
    <xf numFmtId="0" fontId="0" fillId="0" borderId="17" xfId="0" applyFont="1" applyBorder="1" applyAlignment="1">
      <alignment/>
    </xf>
    <xf numFmtId="2" fontId="3" fillId="0" borderId="18" xfId="0" applyNumberFormat="1" applyFont="1" applyBorder="1" applyAlignment="1">
      <alignment/>
    </xf>
    <xf numFmtId="2" fontId="2" fillId="0" borderId="19" xfId="0" applyNumberFormat="1" applyFont="1" applyBorder="1" applyAlignment="1">
      <alignment/>
    </xf>
    <xf numFmtId="0" fontId="0" fillId="0" borderId="0" xfId="0" applyBorder="1" applyAlignment="1">
      <alignment wrapText="1"/>
    </xf>
    <xf numFmtId="0" fontId="47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20" xfId="0" applyFont="1" applyBorder="1" applyAlignment="1">
      <alignment horizontal="center" vertical="center"/>
    </xf>
    <xf numFmtId="0" fontId="48" fillId="0" borderId="15" xfId="0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3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0" fillId="0" borderId="2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2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5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24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0" fillId="0" borderId="31" xfId="0" applyBorder="1" applyAlignment="1">
      <alignment wrapText="1"/>
    </xf>
    <xf numFmtId="0" fontId="0" fillId="0" borderId="32" xfId="0" applyBorder="1" applyAlignment="1">
      <alignment wrapText="1"/>
    </xf>
    <xf numFmtId="0" fontId="0" fillId="0" borderId="33" xfId="0" applyBorder="1" applyAlignment="1">
      <alignment wrapText="1"/>
    </xf>
    <xf numFmtId="0" fontId="0" fillId="0" borderId="0" xfId="0" applyBorder="1" applyAlignment="1">
      <alignment horizontal="left" wrapText="1"/>
    </xf>
    <xf numFmtId="0" fontId="3" fillId="0" borderId="29" xfId="0" applyFont="1" applyBorder="1" applyAlignment="1">
      <alignment horizontal="righ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57150</xdr:rowOff>
    </xdr:from>
    <xdr:to>
      <xdr:col>1</xdr:col>
      <xdr:colOff>38100</xdr:colOff>
      <xdr:row>2</xdr:row>
      <xdr:rowOff>180975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5524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tabSelected="1" zoomScalePageLayoutView="0" workbookViewId="0" topLeftCell="A1">
      <selection activeCell="M11" sqref="M11"/>
    </sheetView>
  </sheetViews>
  <sheetFormatPr defaultColWidth="9.140625" defaultRowHeight="15"/>
  <cols>
    <col min="2" max="2" width="7.140625" style="0" customWidth="1"/>
    <col min="3" max="3" width="23.57421875" style="0" customWidth="1"/>
    <col min="4" max="4" width="9.7109375" style="0" customWidth="1"/>
    <col min="5" max="5" width="8.57421875" style="0" customWidth="1"/>
    <col min="6" max="6" width="8.28125" style="0" customWidth="1"/>
    <col min="7" max="7" width="11.8515625" style="0" customWidth="1"/>
    <col min="8" max="8" width="12.8515625" style="0" customWidth="1"/>
    <col min="12" max="13" width="9.140625" style="0" customWidth="1"/>
  </cols>
  <sheetData>
    <row r="1" spans="1:3" ht="18">
      <c r="A1" s="36" t="s">
        <v>25</v>
      </c>
      <c r="B1" s="37"/>
      <c r="C1" s="37"/>
    </row>
    <row r="2" spans="1:8" ht="15.75">
      <c r="A2" s="35"/>
      <c r="B2" s="34"/>
      <c r="C2" s="35" t="s">
        <v>44</v>
      </c>
      <c r="D2" s="33"/>
      <c r="E2" s="33"/>
      <c r="F2" s="33"/>
      <c r="G2" s="33"/>
      <c r="H2" s="33"/>
    </row>
    <row r="3" spans="1:8" ht="15.75">
      <c r="A3" s="20"/>
      <c r="B3" s="20"/>
      <c r="C3" s="20"/>
      <c r="D3" s="20"/>
      <c r="E3" s="20"/>
      <c r="F3" s="20"/>
      <c r="G3" s="20"/>
      <c r="H3" s="20"/>
    </row>
    <row r="4" spans="1:8" ht="39.75" customHeight="1">
      <c r="A4" s="21" t="s">
        <v>26</v>
      </c>
      <c r="B4" s="1"/>
      <c r="C4" s="1"/>
      <c r="D4" s="1"/>
      <c r="E4" s="1"/>
      <c r="F4" s="1"/>
      <c r="G4" s="1"/>
      <c r="H4" s="1"/>
    </row>
    <row r="5" spans="1:8" ht="17.25" customHeight="1">
      <c r="A5" s="38"/>
      <c r="B5" s="38"/>
      <c r="C5" s="38"/>
      <c r="D5" s="38"/>
      <c r="E5" s="38"/>
      <c r="F5" s="38"/>
      <c r="G5" s="38"/>
      <c r="H5" s="38"/>
    </row>
    <row r="6" spans="1:8" ht="32.25" thickBot="1">
      <c r="A6" s="59" t="s">
        <v>0</v>
      </c>
      <c r="B6" s="60"/>
      <c r="C6" s="61"/>
      <c r="D6" s="4" t="s">
        <v>2</v>
      </c>
      <c r="E6" s="4" t="s">
        <v>5</v>
      </c>
      <c r="F6" s="4" t="s">
        <v>6</v>
      </c>
      <c r="G6" s="4" t="s">
        <v>7</v>
      </c>
      <c r="H6" s="5" t="s">
        <v>8</v>
      </c>
    </row>
    <row r="7" spans="1:8" ht="16.5" thickBot="1">
      <c r="A7" s="44" t="s">
        <v>1</v>
      </c>
      <c r="B7" s="45"/>
      <c r="C7" s="45"/>
      <c r="D7" s="45"/>
      <c r="E7" s="45"/>
      <c r="F7" s="45"/>
      <c r="G7" s="45"/>
      <c r="H7" s="46"/>
    </row>
    <row r="8" spans="1:8" ht="18" customHeight="1">
      <c r="A8" s="53" t="s">
        <v>13</v>
      </c>
      <c r="B8" s="54"/>
      <c r="C8" s="55"/>
      <c r="D8" s="6" t="s">
        <v>3</v>
      </c>
      <c r="E8" s="7">
        <v>1</v>
      </c>
      <c r="F8" s="7">
        <v>1</v>
      </c>
      <c r="G8" s="8">
        <v>5</v>
      </c>
      <c r="H8" s="8">
        <f aca="true" t="shared" si="0" ref="H8:H17">SUM(F8*G8*E8)</f>
        <v>5</v>
      </c>
    </row>
    <row r="9" spans="1:8" ht="18" customHeight="1">
      <c r="A9" s="47" t="s">
        <v>14</v>
      </c>
      <c r="B9" s="48"/>
      <c r="C9" s="49"/>
      <c r="D9" s="6" t="s">
        <v>3</v>
      </c>
      <c r="E9" s="7">
        <v>1</v>
      </c>
      <c r="F9" s="7">
        <v>1</v>
      </c>
      <c r="G9" s="8">
        <v>40</v>
      </c>
      <c r="H9" s="8">
        <f t="shared" si="0"/>
        <v>40</v>
      </c>
    </row>
    <row r="10" spans="1:8" ht="18" customHeight="1">
      <c r="A10" s="56" t="s">
        <v>10</v>
      </c>
      <c r="B10" s="57"/>
      <c r="C10" s="58"/>
      <c r="D10" s="9" t="s">
        <v>3</v>
      </c>
      <c r="E10" s="10">
        <v>1</v>
      </c>
      <c r="F10" s="7">
        <v>1</v>
      </c>
      <c r="G10" s="11">
        <v>100</v>
      </c>
      <c r="H10" s="8">
        <f t="shared" si="0"/>
        <v>100</v>
      </c>
    </row>
    <row r="11" spans="1:8" ht="27" customHeight="1">
      <c r="A11" s="56" t="s">
        <v>33</v>
      </c>
      <c r="B11" s="57"/>
      <c r="C11" s="58"/>
      <c r="D11" s="9" t="s">
        <v>3</v>
      </c>
      <c r="E11" s="10">
        <v>1</v>
      </c>
      <c r="F11" s="7">
        <v>1</v>
      </c>
      <c r="G11" s="11">
        <v>50</v>
      </c>
      <c r="H11" s="8">
        <f t="shared" si="0"/>
        <v>50</v>
      </c>
    </row>
    <row r="12" spans="1:8" ht="28.5" customHeight="1">
      <c r="A12" s="56" t="s">
        <v>34</v>
      </c>
      <c r="B12" s="57"/>
      <c r="C12" s="58"/>
      <c r="D12" s="9" t="s">
        <v>3</v>
      </c>
      <c r="E12" s="10">
        <v>1</v>
      </c>
      <c r="F12" s="7">
        <v>1</v>
      </c>
      <c r="G12" s="11">
        <v>50</v>
      </c>
      <c r="H12" s="8">
        <f t="shared" si="0"/>
        <v>50</v>
      </c>
    </row>
    <row r="13" spans="1:8" ht="12.75" customHeight="1">
      <c r="A13" s="56" t="s">
        <v>11</v>
      </c>
      <c r="B13" s="57"/>
      <c r="C13" s="58"/>
      <c r="D13" s="9" t="s">
        <v>3</v>
      </c>
      <c r="E13" s="10">
        <v>1</v>
      </c>
      <c r="F13" s="7">
        <v>1</v>
      </c>
      <c r="G13" s="11">
        <v>10</v>
      </c>
      <c r="H13" s="8">
        <f t="shared" si="0"/>
        <v>10</v>
      </c>
    </row>
    <row r="14" spans="1:8" ht="14.25" customHeight="1">
      <c r="A14" s="50" t="s">
        <v>12</v>
      </c>
      <c r="B14" s="51"/>
      <c r="C14" s="52"/>
      <c r="D14" s="9" t="s">
        <v>4</v>
      </c>
      <c r="E14" s="10">
        <v>1</v>
      </c>
      <c r="F14" s="7">
        <v>1</v>
      </c>
      <c r="G14" s="11">
        <v>40</v>
      </c>
      <c r="H14" s="8">
        <f t="shared" si="0"/>
        <v>40</v>
      </c>
    </row>
    <row r="15" spans="1:8" ht="16.5" customHeight="1">
      <c r="A15" s="50" t="s">
        <v>22</v>
      </c>
      <c r="B15" s="51"/>
      <c r="C15" s="52"/>
      <c r="D15" s="9" t="s">
        <v>4</v>
      </c>
      <c r="E15" s="10">
        <v>1</v>
      </c>
      <c r="F15" s="7">
        <v>1</v>
      </c>
      <c r="G15" s="11">
        <v>0</v>
      </c>
      <c r="H15" s="8">
        <f>SUM(F15*G15*E15)</f>
        <v>0</v>
      </c>
    </row>
    <row r="16" spans="1:8" ht="16.5" customHeight="1">
      <c r="A16" s="50" t="s">
        <v>27</v>
      </c>
      <c r="B16" s="51"/>
      <c r="C16" s="52"/>
      <c r="D16" s="9" t="s">
        <v>4</v>
      </c>
      <c r="E16" s="10">
        <v>1</v>
      </c>
      <c r="F16" s="7">
        <v>1</v>
      </c>
      <c r="G16" s="11">
        <v>5</v>
      </c>
      <c r="H16" s="8">
        <f t="shared" si="0"/>
        <v>5</v>
      </c>
    </row>
    <row r="17" spans="1:8" ht="15" customHeight="1">
      <c r="A17" s="50" t="s">
        <v>28</v>
      </c>
      <c r="B17" s="51"/>
      <c r="C17" s="52"/>
      <c r="D17" s="9" t="s">
        <v>4</v>
      </c>
      <c r="E17" s="10">
        <v>1</v>
      </c>
      <c r="F17" s="7">
        <v>1</v>
      </c>
      <c r="G17" s="11">
        <v>7</v>
      </c>
      <c r="H17" s="8">
        <f t="shared" si="0"/>
        <v>7</v>
      </c>
    </row>
    <row r="18" spans="1:8" ht="15" customHeight="1">
      <c r="A18" s="39" t="s">
        <v>9</v>
      </c>
      <c r="B18" s="40"/>
      <c r="C18" s="40"/>
      <c r="D18" s="40"/>
      <c r="E18" s="40"/>
      <c r="F18" s="40"/>
      <c r="G18" s="41"/>
      <c r="H18" s="26">
        <f>SUM(H8:H17)</f>
        <v>307</v>
      </c>
    </row>
    <row r="19" spans="1:8" ht="15.75">
      <c r="A19" s="42" t="s">
        <v>36</v>
      </c>
      <c r="B19" s="42"/>
      <c r="C19" s="42"/>
      <c r="D19" s="42"/>
      <c r="E19" s="42"/>
      <c r="F19" s="42"/>
      <c r="G19" s="42"/>
      <c r="H19" s="43"/>
    </row>
    <row r="20" spans="1:8" ht="17.25" customHeight="1" hidden="1" thickBot="1">
      <c r="A20" s="2"/>
      <c r="B20" s="2"/>
      <c r="C20" s="2"/>
      <c r="D20" s="2"/>
      <c r="E20" s="2"/>
      <c r="F20" s="14"/>
      <c r="G20" s="15" t="s">
        <v>9</v>
      </c>
      <c r="H20" s="25">
        <f>SUM(H8:H19)</f>
        <v>614</v>
      </c>
    </row>
    <row r="21" spans="1:11" ht="43.5" customHeight="1">
      <c r="A21" s="47" t="s">
        <v>29</v>
      </c>
      <c r="B21" s="48"/>
      <c r="C21" s="49"/>
      <c r="D21" s="12" t="s">
        <v>3</v>
      </c>
      <c r="E21" s="13">
        <v>1</v>
      </c>
      <c r="F21" s="7">
        <v>1</v>
      </c>
      <c r="G21" s="13">
        <v>45</v>
      </c>
      <c r="H21" s="7">
        <f aca="true" t="shared" si="1" ref="H21:H28">SUM(F21*G21*E21)</f>
        <v>45</v>
      </c>
      <c r="K21" s="3"/>
    </row>
    <row r="22" spans="1:8" ht="19.5" customHeight="1">
      <c r="A22" s="47" t="s">
        <v>17</v>
      </c>
      <c r="B22" s="48"/>
      <c r="C22" s="49"/>
      <c r="D22" s="12" t="s">
        <v>39</v>
      </c>
      <c r="E22" s="13">
        <v>4</v>
      </c>
      <c r="F22" s="7">
        <v>1</v>
      </c>
      <c r="G22" s="13">
        <v>20</v>
      </c>
      <c r="H22" s="7">
        <f t="shared" si="1"/>
        <v>80</v>
      </c>
    </row>
    <row r="23" spans="1:8" ht="15" customHeight="1">
      <c r="A23" s="47" t="s">
        <v>18</v>
      </c>
      <c r="B23" s="48"/>
      <c r="C23" s="49"/>
      <c r="D23" s="12" t="s">
        <v>4</v>
      </c>
      <c r="E23" s="13">
        <v>0.2</v>
      </c>
      <c r="F23" s="7">
        <v>1</v>
      </c>
      <c r="G23" s="13">
        <v>300</v>
      </c>
      <c r="H23" s="7">
        <f t="shared" si="1"/>
        <v>60</v>
      </c>
    </row>
    <row r="24" spans="1:8" ht="15" customHeight="1">
      <c r="A24" s="47" t="s">
        <v>23</v>
      </c>
      <c r="B24" s="48"/>
      <c r="C24" s="49"/>
      <c r="D24" s="12" t="s">
        <v>3</v>
      </c>
      <c r="E24" s="13">
        <v>1.15</v>
      </c>
      <c r="F24" s="7">
        <v>1</v>
      </c>
      <c r="G24" s="13">
        <v>300</v>
      </c>
      <c r="H24" s="7">
        <f t="shared" si="1"/>
        <v>345</v>
      </c>
    </row>
    <row r="25" spans="1:8" ht="15" customHeight="1">
      <c r="A25" s="47" t="s">
        <v>19</v>
      </c>
      <c r="B25" s="48"/>
      <c r="C25" s="49"/>
      <c r="D25" s="12" t="s">
        <v>40</v>
      </c>
      <c r="E25" s="13">
        <v>0.1</v>
      </c>
      <c r="F25" s="7">
        <v>1</v>
      </c>
      <c r="G25" s="13">
        <v>3800</v>
      </c>
      <c r="H25" s="7">
        <f t="shared" si="1"/>
        <v>380</v>
      </c>
    </row>
    <row r="26" spans="1:8" ht="15" customHeight="1">
      <c r="A26" s="47" t="s">
        <v>20</v>
      </c>
      <c r="B26" s="48"/>
      <c r="C26" s="49"/>
      <c r="D26" s="12" t="s">
        <v>39</v>
      </c>
      <c r="E26" s="13">
        <v>0.105</v>
      </c>
      <c r="F26" s="7">
        <v>1</v>
      </c>
      <c r="G26" s="13">
        <v>210</v>
      </c>
      <c r="H26" s="7">
        <f t="shared" si="1"/>
        <v>22.05</v>
      </c>
    </row>
    <row r="27" spans="1:8" ht="15">
      <c r="A27" s="47" t="s">
        <v>16</v>
      </c>
      <c r="B27" s="48"/>
      <c r="C27" s="49"/>
      <c r="D27" s="12" t="s">
        <v>3</v>
      </c>
      <c r="E27" s="13">
        <v>1.1</v>
      </c>
      <c r="F27" s="7">
        <v>1</v>
      </c>
      <c r="G27" s="13">
        <v>10</v>
      </c>
      <c r="H27" s="7">
        <f t="shared" si="1"/>
        <v>11</v>
      </c>
    </row>
    <row r="28" spans="1:8" ht="15.75" customHeight="1">
      <c r="A28" s="62" t="s">
        <v>15</v>
      </c>
      <c r="B28" s="63"/>
      <c r="C28" s="64"/>
      <c r="D28" s="12" t="s">
        <v>41</v>
      </c>
      <c r="E28" s="13">
        <v>0.1</v>
      </c>
      <c r="F28" s="28">
        <v>1</v>
      </c>
      <c r="G28" s="13">
        <v>220</v>
      </c>
      <c r="H28" s="28">
        <f t="shared" si="1"/>
        <v>22</v>
      </c>
    </row>
    <row r="29" spans="1:8" ht="15.75">
      <c r="A29" s="47"/>
      <c r="B29" s="48"/>
      <c r="C29" s="49"/>
      <c r="D29" s="24"/>
      <c r="E29" s="24"/>
      <c r="F29" s="24"/>
      <c r="G29" s="24" t="s">
        <v>35</v>
      </c>
      <c r="H29" s="30">
        <f>SUM(H21:H28)</f>
        <v>965.05</v>
      </c>
    </row>
    <row r="30" spans="1:8" ht="15.75" customHeight="1" thickBot="1">
      <c r="A30" s="66" t="s">
        <v>38</v>
      </c>
      <c r="B30" s="66"/>
      <c r="C30" s="66"/>
      <c r="D30" s="66"/>
      <c r="E30" s="66"/>
      <c r="F30" s="66"/>
      <c r="G30" s="66"/>
      <c r="H30" s="29">
        <f>H18+H29</f>
        <v>1272.05</v>
      </c>
    </row>
    <row r="31" spans="1:8" ht="15.75" customHeight="1">
      <c r="A31" s="27"/>
      <c r="B31" s="27"/>
      <c r="C31" s="27"/>
      <c r="D31" s="27"/>
      <c r="E31" s="27"/>
      <c r="F31" s="27"/>
      <c r="G31" s="27"/>
      <c r="H31" s="18"/>
    </row>
    <row r="32" spans="1:8" ht="31.5" customHeight="1">
      <c r="A32" s="65" t="s">
        <v>37</v>
      </c>
      <c r="B32" s="65"/>
      <c r="C32" s="65"/>
      <c r="D32" s="65"/>
      <c r="E32" s="65"/>
      <c r="F32" s="65"/>
      <c r="G32" s="65"/>
      <c r="H32" s="65"/>
    </row>
    <row r="33" spans="1:3" ht="15">
      <c r="A33" s="17" t="s">
        <v>42</v>
      </c>
      <c r="B33" s="17"/>
      <c r="C33" s="17"/>
    </row>
    <row r="34" spans="1:3" ht="15">
      <c r="A34" s="17" t="s">
        <v>43</v>
      </c>
      <c r="B34" s="17"/>
      <c r="C34" s="17"/>
    </row>
    <row r="35" ht="15.75">
      <c r="H35" s="1"/>
    </row>
    <row r="36" spans="1:8" ht="15.75">
      <c r="A36" s="22" t="s">
        <v>21</v>
      </c>
      <c r="B36" s="1"/>
      <c r="E36" s="1"/>
      <c r="F36" s="1"/>
      <c r="G36" s="1"/>
      <c r="H36" s="1"/>
    </row>
    <row r="37" spans="1:8" ht="15.75">
      <c r="A37" s="1" t="s">
        <v>32</v>
      </c>
      <c r="B37" s="1"/>
      <c r="E37" s="1"/>
      <c r="F37" s="1"/>
      <c r="G37" s="1"/>
      <c r="H37" s="23"/>
    </row>
    <row r="38" spans="1:8" ht="15">
      <c r="A38" s="23" t="s">
        <v>31</v>
      </c>
      <c r="B38" s="23"/>
      <c r="C38" s="23"/>
      <c r="D38" s="23"/>
      <c r="E38" s="23"/>
      <c r="F38" s="23"/>
      <c r="G38" s="23"/>
      <c r="H38" s="23"/>
    </row>
    <row r="39" spans="1:8" ht="15">
      <c r="A39" s="23" t="s">
        <v>30</v>
      </c>
      <c r="B39" s="23"/>
      <c r="C39" s="23"/>
      <c r="D39" s="23"/>
      <c r="E39" s="23"/>
      <c r="F39" s="23"/>
      <c r="G39" s="23"/>
      <c r="H39" s="19"/>
    </row>
    <row r="40" spans="1:7" ht="15">
      <c r="A40" s="32" t="s">
        <v>24</v>
      </c>
      <c r="B40" s="19"/>
      <c r="C40" s="19"/>
      <c r="D40" s="19"/>
      <c r="E40" s="19"/>
      <c r="F40" s="19"/>
      <c r="G40" s="19"/>
    </row>
    <row r="41" ht="15" customHeight="1">
      <c r="A41" s="31"/>
    </row>
    <row r="45" spans="1:2" ht="15">
      <c r="A45" s="16"/>
      <c r="B45" s="16"/>
    </row>
    <row r="46" spans="1:4" ht="15.75">
      <c r="A46" s="16"/>
      <c r="D46" s="1"/>
    </row>
    <row r="47" spans="1:3" ht="15.75">
      <c r="A47" s="16"/>
      <c r="B47" s="1"/>
      <c r="C47" s="1"/>
    </row>
    <row r="49" ht="15">
      <c r="A49" s="16"/>
    </row>
    <row r="50" ht="15">
      <c r="A50" s="16"/>
    </row>
    <row r="51" ht="15">
      <c r="A51" s="16"/>
    </row>
    <row r="52" ht="15">
      <c r="A52" s="16"/>
    </row>
    <row r="53" ht="15">
      <c r="A53" s="16"/>
    </row>
    <row r="54" ht="15">
      <c r="A54" s="16"/>
    </row>
    <row r="59" spans="4:8" ht="15.75">
      <c r="D59" s="1"/>
      <c r="E59" s="1"/>
      <c r="F59" s="1"/>
      <c r="G59" s="1"/>
      <c r="H59" s="1"/>
    </row>
  </sheetData>
  <sheetProtection/>
  <mergeCells count="27">
    <mergeCell ref="A29:C29"/>
    <mergeCell ref="A22:C22"/>
    <mergeCell ref="A28:C28"/>
    <mergeCell ref="A32:H32"/>
    <mergeCell ref="A30:G30"/>
    <mergeCell ref="A27:C27"/>
    <mergeCell ref="A23:C23"/>
    <mergeCell ref="A24:C24"/>
    <mergeCell ref="A25:C25"/>
    <mergeCell ref="A26:C26"/>
    <mergeCell ref="A6:C6"/>
    <mergeCell ref="A10:C10"/>
    <mergeCell ref="A14:C14"/>
    <mergeCell ref="A12:C12"/>
    <mergeCell ref="A13:C13"/>
    <mergeCell ref="A15:C15"/>
    <mergeCell ref="A9:C9"/>
    <mergeCell ref="A1:C1"/>
    <mergeCell ref="A5:H5"/>
    <mergeCell ref="A18:G18"/>
    <mergeCell ref="A19:H19"/>
    <mergeCell ref="A7:H7"/>
    <mergeCell ref="A21:C21"/>
    <mergeCell ref="A17:C17"/>
    <mergeCell ref="A8:C8"/>
    <mergeCell ref="A11:C11"/>
    <mergeCell ref="A16:C16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MSGroup</dc:creator>
  <cp:keywords/>
  <dc:description/>
  <cp:lastModifiedBy>Stas</cp:lastModifiedBy>
  <cp:lastPrinted>2016-03-16T18:45:35Z</cp:lastPrinted>
  <dcterms:created xsi:type="dcterms:W3CDTF">2011-04-27T07:47:21Z</dcterms:created>
  <dcterms:modified xsi:type="dcterms:W3CDTF">2021-12-08T13:07:17Z</dcterms:modified>
  <cp:category/>
  <cp:version/>
  <cp:contentType/>
  <cp:contentStatus/>
</cp:coreProperties>
</file>